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<sst xmlns="http://schemas.openxmlformats.org/spreadsheetml/2006/main" count="10" uniqueCount="10">
  <si>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Sample before</t>
  </si>
  <si>
    <t>Sample after</t>
  </si>
  <si>
    <t>pairwise diff</t>
  </si>
  <si>
    <t>n</t>
  </si>
  <si>
    <t>mean</t>
  </si>
  <si>
    <t>stdev</t>
  </si>
  <si>
    <t>se</t>
  </si>
  <si>
    <t>tc</t>
  </si>
  <si>
    <t>Error E</t>
  </si>
  <si>
    <t xml:space="preserve"> &lt; µ difference &lt;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</si>
</sst>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Trebuchet MS"/>
      <family val="2"/>
    </font>
    <font>
      <sz val="10"/>
      <name val="Arial"/>
      <family val="0"/>
    </font>
    <font>
      <sz val="10"/>
      <color indexed="22"/>
      <name val="Trebuchet MS"/>
      <family val="2"/>
    </font>
    <font>
      <sz val="10"/>
      <color indexed="55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2" borderId="1" xfId="0" applyFont="1" applyFill="1" applyBorder="1" applyAlignment="1">
      <alignment horizontal="right"/>
    </xf>
    <xf numFmtId="164" fontId="2" fillId="0" borderId="0" xfId="0" applyFont="1" applyAlignment="1">
      <alignment horizontal="right"/>
    </xf>
    <xf numFmtId="164" fontId="0" fillId="0" borderId="1" xfId="0" applyBorder="1" applyAlignment="1">
      <alignment/>
    </xf>
    <xf numFmtId="164" fontId="2" fillId="0" borderId="0" xfId="0" applyFont="1" applyAlignment="1">
      <alignment/>
    </xf>
    <xf numFmtId="164" fontId="0" fillId="3" borderId="0" xfId="0" applyFill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180" zoomScaleNormal="180" workbookViewId="0" topLeftCell="A7">
      <selection activeCell="B10" sqref="B10"/>
    </sheetView>
  </sheetViews>
  <sheetFormatPr defaultColWidth="12.57421875" defaultRowHeight="15"/>
  <cols>
    <col min="1" max="1" width="14.57421875" style="0" customWidth="1"/>
    <col min="2" max="16384" width="12.28125" style="0" customWidth="1"/>
  </cols>
  <sheetData>
    <row r="1" spans="1:3" ht="14.25">
      <c r="A1" s="1" t="s">
        <v>0</v>
      </c>
      <c r="B1" s="1" t="s">
        <v>1</v>
      </c>
      <c r="C1" s="2" t="s">
        <v>2</v>
      </c>
    </row>
    <row r="2" spans="1:3" ht="12.75">
      <c r="A2" s="3">
        <v>99.4</v>
      </c>
      <c r="B2" s="3">
        <v>98.4</v>
      </c>
      <c r="C2" s="4">
        <f>B2-A2</f>
        <v>-1</v>
      </c>
    </row>
    <row r="3" spans="1:3" ht="12.75">
      <c r="A3" s="3">
        <v>106.2</v>
      </c>
      <c r="B3" s="3">
        <v>111</v>
      </c>
      <c r="C3" s="4">
        <f>B3-A3</f>
        <v>4.799999999999997</v>
      </c>
    </row>
    <row r="4" spans="1:3" ht="12.75">
      <c r="A4" s="3">
        <v>115</v>
      </c>
      <c r="B4" s="3">
        <v>113.4</v>
      </c>
      <c r="C4" s="4">
        <f>B4-A4</f>
        <v>-1.5999999999999943</v>
      </c>
    </row>
    <row r="5" spans="1:3" ht="12.75">
      <c r="A5" s="3">
        <v>138.8</v>
      </c>
      <c r="B5" s="3">
        <v>135</v>
      </c>
      <c r="C5" s="4">
        <f>B5-A5</f>
        <v>-3.8000000000000114</v>
      </c>
    </row>
    <row r="6" spans="1:3" ht="12.75">
      <c r="A6" s="3">
        <v>141.8</v>
      </c>
      <c r="B6" s="3">
        <v>140.8</v>
      </c>
      <c r="C6" s="4">
        <f>B6-A6</f>
        <v>-1</v>
      </c>
    </row>
    <row r="7" spans="1:3" ht="12.75">
      <c r="A7" s="3">
        <v>158.2</v>
      </c>
      <c r="B7" s="3">
        <v>161</v>
      </c>
      <c r="C7" s="4">
        <f>B7-A7</f>
        <v>2.8000000000000114</v>
      </c>
    </row>
    <row r="8" spans="1:3" ht="12.75">
      <c r="A8" s="3">
        <v>165.2</v>
      </c>
      <c r="B8" s="3">
        <v>169</v>
      </c>
      <c r="C8" s="4">
        <f>B8-A8</f>
        <v>3.8000000000000114</v>
      </c>
    </row>
    <row r="9" spans="1:3" ht="12.75">
      <c r="A9" s="3">
        <v>159.6</v>
      </c>
      <c r="B9" s="3">
        <v>158.6</v>
      </c>
      <c r="C9" s="4">
        <f>B9-A9</f>
        <v>-1</v>
      </c>
    </row>
    <row r="10" spans="1:3" ht="12.75">
      <c r="A10" s="3">
        <v>213.8</v>
      </c>
      <c r="B10" s="3">
        <v>215.8</v>
      </c>
      <c r="C10" s="4">
        <f>B10-A10</f>
        <v>2</v>
      </c>
    </row>
    <row r="11" spans="1:3" ht="12.75">
      <c r="A11" s="3">
        <v>141</v>
      </c>
      <c r="B11" s="3">
        <v>142.8</v>
      </c>
      <c r="C11" s="4">
        <f>B11-A11</f>
        <v>1.8000000000000114</v>
      </c>
    </row>
    <row r="12" spans="1:3" ht="12.75">
      <c r="A12" s="5">
        <v>110</v>
      </c>
      <c r="B12" s="5">
        <v>107.6</v>
      </c>
      <c r="C12" s="4">
        <f>B12-A12</f>
        <v>-2.4000000000000057</v>
      </c>
    </row>
    <row r="13" spans="1:3" ht="12.75">
      <c r="A13">
        <v>129</v>
      </c>
      <c r="B13">
        <v>127.6</v>
      </c>
      <c r="C13" s="4">
        <f>B13-A13</f>
        <v>-1.4000000000000057</v>
      </c>
    </row>
    <row r="14" spans="1:3" ht="12.75">
      <c r="A14">
        <v>152.8</v>
      </c>
      <c r="B14">
        <v>153</v>
      </c>
      <c r="C14" s="4">
        <f>B14-A14</f>
        <v>0.19999999999998863</v>
      </c>
    </row>
    <row r="15" spans="1:3" ht="12.75">
      <c r="A15">
        <v>180.8</v>
      </c>
      <c r="B15">
        <v>179</v>
      </c>
      <c r="C15" s="4">
        <f>B15-A15</f>
        <v>-1.8000000000000114</v>
      </c>
    </row>
    <row r="16" spans="1:3" ht="12.75">
      <c r="A16">
        <v>139.4</v>
      </c>
      <c r="B16">
        <v>140</v>
      </c>
      <c r="C16" s="4">
        <f>B16-A16</f>
        <v>0.5999999999999943</v>
      </c>
    </row>
    <row r="17" spans="1:3" ht="12.75">
      <c r="A17">
        <v>117.8</v>
      </c>
      <c r="B17">
        <v>117.2</v>
      </c>
      <c r="C17" s="4">
        <f>B17-A17</f>
        <v>-0.5999999999999943</v>
      </c>
    </row>
    <row r="18" spans="1:3" ht="12.75">
      <c r="A18">
        <v>225.2</v>
      </c>
      <c r="B18">
        <v>234.4</v>
      </c>
      <c r="C18" s="4">
        <f>B18-A18</f>
        <v>9.200000000000017</v>
      </c>
    </row>
    <row r="19" spans="1:3" ht="12.75">
      <c r="A19">
        <v>171.6</v>
      </c>
      <c r="B19">
        <v>176.8</v>
      </c>
      <c r="C19" s="4">
        <f>B19-A19</f>
        <v>5.200000000000017</v>
      </c>
    </row>
    <row r="20" spans="1:3" ht="12.75">
      <c r="A20">
        <v>154.6</v>
      </c>
      <c r="B20">
        <v>158.4</v>
      </c>
      <c r="C20" s="4">
        <f>B20-A20</f>
        <v>3.8000000000000114</v>
      </c>
    </row>
    <row r="21" spans="1:3" ht="12.75">
      <c r="A21">
        <v>111.2</v>
      </c>
      <c r="B21">
        <v>112.4</v>
      </c>
      <c r="C21" s="4">
        <f>B21-A21</f>
        <v>1.2000000000000028</v>
      </c>
    </row>
    <row r="22" spans="1:3" ht="12.75">
      <c r="A22">
        <v>201.6</v>
      </c>
      <c r="B22">
        <v>205.6</v>
      </c>
      <c r="C22" s="4">
        <f>B22-A22</f>
        <v>4</v>
      </c>
    </row>
    <row r="23" spans="1:3" ht="12.75">
      <c r="A23">
        <v>142.6</v>
      </c>
      <c r="B23">
        <v>135.6</v>
      </c>
      <c r="C23" s="4">
        <f>B23-A23</f>
        <v>-7</v>
      </c>
    </row>
    <row r="24" spans="1:3" ht="12.75">
      <c r="A24">
        <v>198</v>
      </c>
      <c r="B24">
        <v>191</v>
      </c>
      <c r="C24" s="4">
        <f>B24-A24</f>
        <v>-7</v>
      </c>
    </row>
    <row r="25" spans="1:3" ht="12.75">
      <c r="A25">
        <v>168</v>
      </c>
      <c r="B25">
        <v>160</v>
      </c>
      <c r="C25" s="4">
        <f>B25-A25</f>
        <v>-8</v>
      </c>
    </row>
    <row r="26" spans="1:3" ht="12.75">
      <c r="A26">
        <v>171.4</v>
      </c>
      <c r="B26">
        <v>172.8</v>
      </c>
      <c r="C26" s="4">
        <f>B26-A26</f>
        <v>1.4000000000000057</v>
      </c>
    </row>
    <row r="27" spans="1:3" ht="12.75">
      <c r="A27">
        <v>142.8</v>
      </c>
      <c r="B27">
        <v>144</v>
      </c>
      <c r="C27" s="4">
        <f>B27-A27</f>
        <v>1.1999999999999886</v>
      </c>
    </row>
    <row r="28" spans="1:3" ht="12.75">
      <c r="A28">
        <v>147.6</v>
      </c>
      <c r="B28">
        <v>143.6</v>
      </c>
      <c r="C28" s="4">
        <f>B28-A28</f>
        <v>-4</v>
      </c>
    </row>
    <row r="29" spans="1:3" ht="12.75">
      <c r="A29">
        <v>170</v>
      </c>
      <c r="B29">
        <v>170.2</v>
      </c>
      <c r="C29" s="4">
        <f>B29-A29</f>
        <v>0.19999999999998863</v>
      </c>
    </row>
    <row r="30" spans="1:3" ht="12.75">
      <c r="A30">
        <v>182.6</v>
      </c>
      <c r="B30">
        <v>183.2</v>
      </c>
      <c r="C30" s="4">
        <f>B30-A30</f>
        <v>0.5999999999999943</v>
      </c>
    </row>
    <row r="31" spans="1:3" ht="12.75">
      <c r="A31">
        <v>109.4</v>
      </c>
      <c r="B31">
        <v>111.6</v>
      </c>
      <c r="C31" s="4">
        <f>B31-A31</f>
        <v>2.1999999999999886</v>
      </c>
    </row>
    <row r="32" spans="1:3" ht="12.75">
      <c r="A32">
        <v>184.6</v>
      </c>
      <c r="B32">
        <v>184</v>
      </c>
      <c r="C32" s="4">
        <f>B32-A32</f>
        <v>-0.5999999999999943</v>
      </c>
    </row>
    <row r="33" spans="1:3" ht="12.75">
      <c r="A33">
        <v>152.8</v>
      </c>
      <c r="B33">
        <v>157.4</v>
      </c>
      <c r="C33" s="4">
        <f>B33-A33</f>
        <v>4.599999999999994</v>
      </c>
    </row>
    <row r="34" spans="1:3" ht="12.75">
      <c r="A34">
        <v>340.4</v>
      </c>
      <c r="B34">
        <v>343.8</v>
      </c>
      <c r="C34" s="4">
        <f>B34-A34</f>
        <v>3.400000000000034</v>
      </c>
    </row>
    <row r="35" spans="1:3" ht="12.75">
      <c r="A35" s="6"/>
      <c r="B35" s="6" t="s">
        <v>3</v>
      </c>
      <c r="C35" s="6">
        <f>COUNT(C2:C34)</f>
        <v>33</v>
      </c>
    </row>
    <row r="36" spans="1:3" ht="12.75">
      <c r="A36" s="6"/>
      <c r="B36" s="6" t="s">
        <v>4</v>
      </c>
      <c r="C36" s="6">
        <f>AVERAGE(C2:C34)</f>
        <v>0.35757575757575877</v>
      </c>
    </row>
    <row r="37" spans="1:3" ht="14.25">
      <c r="A37" s="6"/>
      <c r="B37" s="6" t="s">
        <v>5</v>
      </c>
      <c r="C37" s="6">
        <f>STDEV(C2:C34)</f>
        <v>3.7221491022518114</v>
      </c>
    </row>
    <row r="38" spans="1:3" ht="14.25">
      <c r="A38" s="6"/>
      <c r="B38" s="6" t="s">
        <v>6</v>
      </c>
      <c r="C38" s="6">
        <f>C37/SQRT(C35)</f>
        <v>0.6479429908376004</v>
      </c>
    </row>
    <row r="39" spans="1:3" ht="14.25">
      <c r="A39" s="6"/>
      <c r="B39" s="6" t="s">
        <v>7</v>
      </c>
      <c r="C39" s="6">
        <f>TINV(0.05,C35-1)</f>
        <v>2.0369333416142803</v>
      </c>
    </row>
    <row r="40" spans="1:3" ht="12.75">
      <c r="A40" s="6"/>
      <c r="B40" s="6" t="s">
        <v>8</v>
      </c>
      <c r="C40" s="6">
        <f>C39*C38</f>
        <v>1.3198166815023844</v>
      </c>
    </row>
    <row r="41" spans="1:3" ht="14.25">
      <c r="A41" s="6">
        <f>C36-C40</f>
        <v>-0.9622409239266256</v>
      </c>
      <c r="B41" s="6" t="s">
        <v>9</v>
      </c>
      <c r="C41" s="6">
        <f>C36+C40</f>
        <v>1.6773924390781432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2.2812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2.2812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A204 Student Computer Laboratory Division of Natural Sciences and Mathematics</dc:creator>
  <cp:keywords/>
  <dc:description/>
  <cp:lastModifiedBy>A204 Student Computer Laboratory Division of Natural Sciences and Mathematics</cp:lastModifiedBy>
  <dcterms:created xsi:type="dcterms:W3CDTF">2008-04-20T21:44:14Z</dcterms:created>
  <dcterms:modified xsi:type="dcterms:W3CDTF">2008-04-20T21:51:51Z</dcterms:modified>
  <cp:category/>
  <cp:version/>
  <cp:contentType/>
  <cp:contentStatus/>
  <cp:revision>1</cp:revision>
</cp:coreProperties>
</file>