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Normal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<sst xmlns="http://schemas.openxmlformats.org/spreadsheetml/2006/main" count="16" uniqueCount="15">
  <si>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sample size n</t>
  </si>
  <si>
    <t>sample mean xbar</t>
  </si>
  <si>
    <t>sample stdev sx</t>
  </si>
  <si>
    <t>confidence level c</t>
  </si>
  <si>
    <t>left tail</t>
  </si>
  <si>
    <t>Error E from tc</t>
  </si>
  <si>
    <t>tc</t>
  </si>
  <si>
    <t>Confidence interval from t</t>
  </si>
  <si>
    <t>Values</t>
  </si>
  <si>
    <t>Population mean</t>
  </si>
  <si>
    <t>Null Hypothesis</t>
  </si>
  <si>
    <t>Alternate Hypothesis</t>
  </si>
  <si>
    <t>t</t>
  </si>
  <si>
    <t>Reject or fail to reject?</t>
  </si>
  <si>
    <r>
      <t xml:space="preserve">alpha </t>
    </r>
    <r>
      <rPr>
        <b/>
        <sz val="8"/>
        <rFont val="Symbol"/>
        <family val="1"/>
      </rPr>
      <t>a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</si>
</sst>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000"/>
    <numFmt numFmtId="174" formatCode="0.000000"/>
  </numFmts>
  <fonts count="6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2" borderId="0" xfId="0" applyFont="1" applyFill="1" applyAlignment="1">
      <alignment/>
    </xf>
    <xf numFmtId="2" fontId="0" fillId="0" borderId="0" xfId="0" applyNumberFormat="1" applyFont="1" applyFill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2.421875" style="0" bestFit="1" customWidth="1"/>
    <col min="2" max="2" width="16.140625" style="0" bestFit="1" customWidth="1"/>
    <col min="3" max="16384" width="9.00390625" style="0" customWidth="1"/>
  </cols>
  <sheetData>
    <row r="1" spans="1:5" ht="12.75">
      <c r="A1" s="17" t="s">
        <v>7</v>
      </c>
      <c r="B1" s="1" t="s">
        <v>8</v>
      </c>
      <c r="C1" s="2"/>
      <c r="D1" s="3"/>
      <c r="E1" s="3"/>
    </row>
    <row r="2" spans="1:5" ht="12.75">
      <c r="A2" s="6" t="s">
        <v>0</v>
      </c>
      <c r="B2" s="7">
        <v>20</v>
      </c>
      <c r="C2" s="2"/>
      <c r="D2" s="3"/>
      <c r="E2" s="3"/>
    </row>
    <row r="3" spans="1:5" ht="12.75">
      <c r="A3" s="9" t="s">
        <v>1</v>
      </c>
      <c r="B3" s="8">
        <v>74.45</v>
      </c>
      <c r="C3" s="2"/>
      <c r="D3" s="3"/>
      <c r="E3" s="3"/>
    </row>
    <row r="4" spans="1:3" ht="12.75">
      <c r="A4" s="9" t="s">
        <v>2</v>
      </c>
      <c r="B4" s="8">
        <v>18.09</v>
      </c>
      <c r="C4" s="3"/>
    </row>
    <row r="5" spans="1:3" ht="12.75">
      <c r="A5" s="9" t="s">
        <v>3</v>
      </c>
      <c r="B5" s="8">
        <v>0.95</v>
      </c>
      <c r="C5" s="3"/>
    </row>
    <row r="6" spans="1:4" ht="12.75">
      <c r="A6" s="9" t="s">
        <v>4</v>
      </c>
      <c r="B6" s="8">
        <f>(1-B5)/2</f>
        <v>0.025000000000000022</v>
      </c>
      <c r="C6" s="3"/>
      <c r="D6" s="5"/>
    </row>
    <row r="7" spans="1:4" ht="12.75">
      <c r="A7" s="9" t="s">
        <v>6</v>
      </c>
      <c r="B7" s="5">
        <f>TINV(1-B5,B2-1)</f>
        <v>2.0930247046635486</v>
      </c>
      <c r="C7" s="3"/>
      <c r="D7" s="5"/>
    </row>
    <row r="8" spans="1:4" ht="12.75">
      <c r="A8" s="9" t="s">
        <v>5</v>
      </c>
      <c r="B8" s="5">
        <f>B7*B4/SQRT(B2)</f>
        <v>8.466383242449336</v>
      </c>
      <c r="C8" s="3"/>
      <c r="D8" s="5"/>
    </row>
    <row r="9" spans="1:4" ht="21">
      <c r="A9" s="12" t="str">
        <f>"Confidence interval for c = "&amp;B5</f>
        <v>Confidence interval for c = 0.95</v>
      </c>
      <c r="B9" s="18" t="str">
        <f>ROUND(B3-B8,2)&amp;" &lt; µ &lt; "&amp;ROUND(B3+B8,2)</f>
        <v>65.98 &lt; µ &lt; 82.92</v>
      </c>
      <c r="C9" s="3"/>
      <c r="D9" s="4"/>
    </row>
    <row r="10" ht="12.75">
      <c r="A10" s="11"/>
    </row>
    <row r="11" spans="1:2" ht="12.75">
      <c r="A11" s="6" t="s">
        <v>9</v>
      </c>
      <c r="B11">
        <v>77</v>
      </c>
    </row>
    <row r="12" ht="12.75">
      <c r="A12" s="11"/>
    </row>
    <row r="13" ht="12.75">
      <c r="A13" s="11"/>
    </row>
    <row r="14" spans="1:2" ht="12.75">
      <c r="A14" s="9" t="s">
        <v>10</v>
      </c>
      <c r="B14" s="16" t="str">
        <f>"Ho: µ = "&amp;B11</f>
        <v>Ho: µ = 77</v>
      </c>
    </row>
    <row r="15" spans="1:2" ht="12.75">
      <c r="A15" s="9" t="s">
        <v>11</v>
      </c>
      <c r="B15" s="16" t="str">
        <f>"H1: µ &lt;&gt; "&amp;B11</f>
        <v>H1: µ &lt;&gt; 77</v>
      </c>
    </row>
    <row r="16" spans="1:2" ht="12.75">
      <c r="A16" s="9" t="s">
        <v>14</v>
      </c>
      <c r="B16" s="10">
        <f>1-B5</f>
        <v>0.050000000000000044</v>
      </c>
    </row>
    <row r="17" spans="1:2" ht="12.75">
      <c r="A17" s="9" t="s">
        <v>6</v>
      </c>
      <c r="B17" s="5">
        <f>B7</f>
        <v>2.0930247046635486</v>
      </c>
    </row>
    <row r="18" spans="1:2" ht="12.75">
      <c r="A18" s="9" t="s">
        <v>12</v>
      </c>
      <c r="B18" s="5">
        <f>(B3-B11)/(B4/SQRT(B2))</f>
        <v>-0.6304005906715818</v>
      </c>
    </row>
    <row r="19" spans="1:2" ht="25.5" customHeight="1">
      <c r="A19" s="13" t="str">
        <f>"Statistically significant at a = "&amp;B16&amp;"?"</f>
        <v>Statistically significant at a = 0.05?</v>
      </c>
      <c r="B19" s="14" t="str">
        <f>IF(ABS(B18)&gt;=ABS(B17),"stat sig","not stat sig")</f>
        <v>not stat sig</v>
      </c>
    </row>
    <row r="20" spans="1:2" ht="12.75">
      <c r="A20" s="13" t="s">
        <v>13</v>
      </c>
      <c r="B20" s="15" t="str">
        <f>IF(ABS(B18)&gt;=ABS(B17),"reject null","fail to reject null")</f>
        <v>fail to reject null</v>
      </c>
    </row>
    <row r="21" ht="12.75">
      <c r="B21">
        <f>TDIST(ABS(B18),B2-1,2)</f>
        <v>0.5359417921684959</v>
      </c>
    </row>
  </sheetData>
  <printOptions/>
  <pageMargins left="0.7875" right="0.7875" top="0.7875" bottom="0.7875" header="0.5" footer="0.5"/>
  <pageSetup fitToHeight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Normal curve calculator</dc:title>
  <dc:subject>MS 150 Statistics</dc:subject>
  <dc:creator/>
  <cp:keywords/>
  <dc:description>Originally in s33 as normalstat.sxc. Modified for use as s43t7a.</dc:description>
  <cp:lastModifiedBy>Dana Lee Ling</cp:lastModifiedBy>
  <cp:lastPrinted>2004-11-23T21:15:08Z</cp:lastPrinted>
  <dcterms:created xsi:type="dcterms:W3CDTF">2003-10-20T05:13:25Z</dcterms:created>
  <dcterms:modified xsi:type="dcterms:W3CDTF">2004-11-23T21:49:08Z</dcterms:modified>
  <cp:category/>
  <cp:version/>
  <cp:contentType/>
  <cp:contentStatus/>
  <cp:revision>12</cp:revision>
</cp:coreProperties>
</file>